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3" i="5" l="1"/>
  <c r="O13" i="5"/>
  <c r="L13" i="5"/>
  <c r="N13" i="5"/>
  <c r="N15" i="5"/>
  <c r="L15" i="5"/>
  <c r="M15" i="5"/>
  <c r="N14" i="5"/>
  <c r="L14" i="5"/>
  <c r="M14" i="5"/>
  <c r="O15" i="5"/>
  <c r="O14" i="5"/>
</calcChain>
</file>

<file path=xl/sharedStrings.xml><?xml version="1.0" encoding="utf-8"?>
<sst xmlns="http://schemas.openxmlformats.org/spreadsheetml/2006/main" count="105" uniqueCount="55">
  <si>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</si>
  <si>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</si>
  <si>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</si>
  <si>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</si>
  <si>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</si>
  <si>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</si>
  <si>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</si>
  <si>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</si>
  <si>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</si>
  <si>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</si>
  <si>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</si>
  <si>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</si>
  <si>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</si>
  <si>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</si>
  <si>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</si>
  <si>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</si>
  <si>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</si>
  <si>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</si>
  <si>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</si>
  <si>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</si>
  <si>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</si>
  <si>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</si>
  <si>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</si>
  <si>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</si>
  <si>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</si>
  <si>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Janne Rautiainen</t>
  </si>
  <si>
    <t>2.</t>
  </si>
  <si>
    <t>LP</t>
  </si>
  <si>
    <t>5.8.1972</t>
  </si>
  <si>
    <t>10.</t>
  </si>
  <si>
    <t>LP  2</t>
  </si>
  <si>
    <t>1.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</si>
  <si>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</si>
  <si>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</si>
  <si>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</si>
  <si>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</si>
  <si>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</si>
  <si>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</si>
  <si>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</si>
  <si>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</si>
  <si>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</si>
  <si>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</si>
  <si>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</si>
  <si>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</si>
  <si>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</si>
  <si>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</si>
  <si>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</si>
  <si>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</si>
  <si>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</si>
  <si>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2/2</t>
  </si>
  <si>
    <t>2v</t>
  </si>
  <si>
    <t>20.07. 1991  Oulu</t>
  </si>
  <si>
    <t xml:space="preserve">  4-5</t>
  </si>
  <si>
    <t>Länsi</t>
  </si>
  <si>
    <t>Ahti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</si>
</sst>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7" fillId="0" borderId="0" xfId="0" applyFont="1" applyFill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29</v>
      </c>
      <c r="Z6" s="68" t="s">
        <v>30</v>
      </c>
      <c r="AA6" s="12">
        <v>22</v>
      </c>
      <c r="AB6" s="12">
        <v>1</v>
      </c>
      <c r="AC6" s="12">
        <v>15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31</v>
      </c>
      <c r="D7" s="1" t="s">
        <v>27</v>
      </c>
      <c r="E7" s="12">
        <v>11</v>
      </c>
      <c r="F7" s="12">
        <v>0</v>
      </c>
      <c r="G7" s="12">
        <v>4</v>
      </c>
      <c r="H7" s="12">
        <v>3</v>
      </c>
      <c r="I7" s="12">
        <v>28</v>
      </c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32</v>
      </c>
      <c r="Z8" s="68" t="s">
        <v>30</v>
      </c>
      <c r="AA8" s="12">
        <v>19</v>
      </c>
      <c r="AB8" s="12">
        <v>1</v>
      </c>
      <c r="AC8" s="12">
        <v>8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12</v>
      </c>
      <c r="F9" s="36">
        <f>SUM(F4:F8)</f>
        <v>0</v>
      </c>
      <c r="G9" s="36">
        <f>SUM(G4:G8)</f>
        <v>4</v>
      </c>
      <c r="H9" s="36">
        <f>SUM(H4:H8)</f>
        <v>3</v>
      </c>
      <c r="I9" s="36">
        <f>SUM(I4:I8)</f>
        <v>28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41</v>
      </c>
      <c r="AB9" s="36">
        <f>SUM(AB4:AB8)</f>
        <v>2</v>
      </c>
      <c r="AC9" s="36">
        <f>SUM(AC4:AC8)</f>
        <v>23</v>
      </c>
      <c r="AD9" s="36">
        <f>SUM(AD4:AD8)</f>
        <v>28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12</v>
      </c>
      <c r="F13" s="46">
        <f>PRODUCT(F9+R9)</f>
        <v>0</v>
      </c>
      <c r="G13" s="46">
        <f>PRODUCT(G9+S9)</f>
        <v>4</v>
      </c>
      <c r="H13" s="46">
        <f>PRODUCT(H9+T9)</f>
        <v>3</v>
      </c>
      <c r="I13" s="46">
        <f>PRODUCT(I9+U9)</f>
        <v>28</v>
      </c>
      <c r="J13" s="59">
        <v>0</v>
      </c>
      <c r="K13" s="16">
        <f>PRODUCT(K9+W9)</f>
        <v>0</v>
      </c>
      <c r="L13" s="52">
        <f>PRODUCT((F13+G13)/E13)</f>
        <v>0.33333333333333331</v>
      </c>
      <c r="M13" s="52">
        <f>PRODUCT(H13/E13)</f>
        <v>0.25</v>
      </c>
      <c r="N13" s="52">
        <f>PRODUCT((F13+G13+H13)/E13)</f>
        <v>0.58333333333333337</v>
      </c>
      <c r="O13" s="52">
        <f>PRODUCT(I13/E13)</f>
        <v>2.3333333333333335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41</v>
      </c>
      <c r="F14" s="46">
        <f>PRODUCT(AB9+AN9)</f>
        <v>2</v>
      </c>
      <c r="G14" s="46">
        <f>PRODUCT(AC9+AO9)</f>
        <v>23</v>
      </c>
      <c r="H14" s="46">
        <f>PRODUCT(AD9+AP9)</f>
        <v>28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0.6097560975609756</v>
      </c>
      <c r="M14" s="52">
        <f>PRODUCT(H14/E14)</f>
        <v>0.68292682926829273</v>
      </c>
      <c r="N14" s="52">
        <f>PRODUCT((F14+G14+H14)/E14)</f>
        <v>1.2926829268292683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53</v>
      </c>
      <c r="F15" s="46">
        <f t="shared" ref="F15:I15" si="0">SUM(F12:F14)</f>
        <v>2</v>
      </c>
      <c r="G15" s="46">
        <f t="shared" si="0"/>
        <v>27</v>
      </c>
      <c r="H15" s="46">
        <f t="shared" si="0"/>
        <v>31</v>
      </c>
      <c r="I15" s="46">
        <f t="shared" si="0"/>
        <v>28</v>
      </c>
      <c r="J15" s="59">
        <v>0</v>
      </c>
      <c r="K15" s="16" t="e">
        <f>SUM(K12:K14)</f>
        <v>#DIV/0!</v>
      </c>
      <c r="L15" s="52">
        <f>PRODUCT((F15+G15)/E15)</f>
        <v>0.54716981132075471</v>
      </c>
      <c r="M15" s="52">
        <f>PRODUCT(H15/E15)</f>
        <v>0.58490566037735847</v>
      </c>
      <c r="N15" s="52">
        <f>PRODUCT((F15+G15+H15)/E15)</f>
        <v>1.1320754716981132</v>
      </c>
      <c r="O15" s="52">
        <f>PRODUCT(I15/E15)</f>
        <v>0.52830188679245282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4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9" customWidth="1"/>
    <col min="7" max="11" width="5.28515625" style="98" customWidth="1"/>
    <col min="12" max="12" width="7.28515625" style="98" customWidth="1"/>
    <col min="13" max="16" width="5.28515625" style="98" customWidth="1"/>
    <col min="17" max="21" width="6.7109375" style="100" customWidth="1"/>
    <col min="22" max="22" width="9" style="98" customWidth="1"/>
    <col min="23" max="23" width="20.28515625" style="99" customWidth="1"/>
    <col min="24" max="24" width="9.7109375" style="98" customWidth="1"/>
    <col min="25" max="30" width="9.140625" style="10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9"/>
      <c r="B1" s="70" t="s">
        <v>33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1"/>
      <c r="R1" s="71"/>
      <c r="S1" s="71"/>
      <c r="T1" s="71"/>
      <c r="U1" s="71"/>
      <c r="V1" s="54"/>
      <c r="W1" s="72"/>
      <c r="X1" s="73"/>
      <c r="Y1" s="74"/>
      <c r="Z1" s="74"/>
      <c r="AA1" s="74"/>
      <c r="AB1" s="74"/>
      <c r="AC1" s="74"/>
      <c r="AD1" s="74"/>
    </row>
    <row r="2" spans="1:32" x14ac:dyDescent="0.25">
      <c r="A2" s="69"/>
      <c r="B2" s="75" t="s">
        <v>25</v>
      </c>
      <c r="C2" s="4" t="s">
        <v>28</v>
      </c>
      <c r="D2" s="5"/>
      <c r="E2" s="2"/>
      <c r="F2" s="76"/>
      <c r="G2" s="5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2" x14ac:dyDescent="0.25">
      <c r="A3" s="69"/>
      <c r="B3" s="78" t="s">
        <v>48</v>
      </c>
      <c r="C3" s="18" t="s">
        <v>34</v>
      </c>
      <c r="D3" s="60" t="s">
        <v>35</v>
      </c>
      <c r="E3" s="79" t="s">
        <v>1</v>
      </c>
      <c r="F3" s="10"/>
      <c r="G3" s="36" t="s">
        <v>36</v>
      </c>
      <c r="H3" s="62" t="s">
        <v>37</v>
      </c>
      <c r="I3" s="62" t="s">
        <v>38</v>
      </c>
      <c r="J3" s="11" t="s">
        <v>39</v>
      </c>
      <c r="K3" s="61" t="s">
        <v>40</v>
      </c>
      <c r="L3" s="61" t="s">
        <v>41</v>
      </c>
      <c r="M3" s="36" t="s">
        <v>42</v>
      </c>
      <c r="N3" s="36" t="s">
        <v>43</v>
      </c>
      <c r="O3" s="62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3" t="s">
        <v>46</v>
      </c>
      <c r="X3" s="63" t="s">
        <v>47</v>
      </c>
      <c r="Y3" s="74"/>
      <c r="Z3" s="74"/>
      <c r="AA3" s="74"/>
      <c r="AB3" s="74"/>
      <c r="AC3" s="74"/>
      <c r="AD3" s="74"/>
    </row>
    <row r="4" spans="1:32" x14ac:dyDescent="0.25">
      <c r="A4" s="81"/>
      <c r="B4" s="102" t="s">
        <v>51</v>
      </c>
      <c r="C4" s="103" t="s">
        <v>52</v>
      </c>
      <c r="D4" s="104" t="s">
        <v>53</v>
      </c>
      <c r="E4" s="105" t="s">
        <v>27</v>
      </c>
      <c r="F4" s="91"/>
      <c r="G4" s="106">
        <v>1</v>
      </c>
      <c r="H4" s="107"/>
      <c r="I4" s="106"/>
      <c r="J4" s="108" t="s">
        <v>50</v>
      </c>
      <c r="K4" s="108">
        <v>7</v>
      </c>
      <c r="L4" s="108"/>
      <c r="M4" s="108">
        <v>1</v>
      </c>
      <c r="N4" s="106"/>
      <c r="O4" s="107"/>
      <c r="P4" s="106"/>
      <c r="Q4" s="109" t="s">
        <v>49</v>
      </c>
      <c r="R4" s="109"/>
      <c r="S4" s="109" t="s">
        <v>49</v>
      </c>
      <c r="T4" s="109"/>
      <c r="U4" s="109"/>
      <c r="V4" s="110">
        <v>1</v>
      </c>
      <c r="W4" s="102" t="s">
        <v>54</v>
      </c>
      <c r="X4" s="106">
        <v>2124</v>
      </c>
      <c r="Y4" s="74"/>
      <c r="Z4" s="74"/>
      <c r="AA4" s="74"/>
      <c r="AB4" s="74"/>
      <c r="AC4" s="74"/>
      <c r="AD4" s="74"/>
    </row>
    <row r="5" spans="1:32" x14ac:dyDescent="0.25">
      <c r="A5" s="69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74"/>
      <c r="Z5" s="74"/>
      <c r="AA5" s="74"/>
      <c r="AB5" s="74"/>
      <c r="AC5" s="74"/>
      <c r="AD5" s="74"/>
    </row>
    <row r="6" spans="1:32" x14ac:dyDescent="0.25">
      <c r="A6" s="81"/>
      <c r="B6" s="53"/>
      <c r="C6" s="16"/>
      <c r="D6" s="53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3"/>
      <c r="X6" s="16"/>
      <c r="Y6" s="74"/>
      <c r="Z6" s="74"/>
      <c r="AA6" s="74"/>
      <c r="AB6" s="74"/>
      <c r="AC6" s="74"/>
      <c r="AD6" s="74"/>
    </row>
    <row r="7" spans="1:32" s="90" customFormat="1" ht="15" customHeight="1" x14ac:dyDescent="0.25">
      <c r="A7" s="69"/>
      <c r="B7" s="53"/>
      <c r="C7" s="16"/>
      <c r="D7" s="53"/>
      <c r="E7" s="92"/>
      <c r="F7" s="19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3"/>
      <c r="X7" s="16"/>
      <c r="Y7" s="74"/>
      <c r="Z7" s="10"/>
      <c r="AA7" s="10"/>
      <c r="AB7" s="10"/>
      <c r="AC7" s="10"/>
      <c r="AD7" s="10"/>
      <c r="AE7" s="10"/>
      <c r="AF7" s="10"/>
    </row>
    <row r="8" spans="1:32" x14ac:dyDescent="0.25">
      <c r="A8" s="81"/>
      <c r="B8" s="53"/>
      <c r="C8" s="16"/>
      <c r="D8" s="53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3"/>
      <c r="X8" s="16"/>
      <c r="Y8" s="74"/>
      <c r="Z8" s="74"/>
      <c r="AA8" s="74"/>
      <c r="AB8" s="74"/>
      <c r="AC8" s="74"/>
      <c r="AD8" s="74"/>
    </row>
    <row r="9" spans="1:32" x14ac:dyDescent="0.25">
      <c r="A9" s="69"/>
      <c r="B9" s="53"/>
      <c r="C9" s="16"/>
      <c r="D9" s="53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3"/>
      <c r="X9" s="16"/>
      <c r="Y9" s="74"/>
      <c r="Z9" s="74"/>
      <c r="AA9" s="74"/>
      <c r="AB9" s="74"/>
      <c r="AC9" s="74"/>
      <c r="AD9" s="74"/>
    </row>
    <row r="10" spans="1:32" x14ac:dyDescent="0.25">
      <c r="A10" s="81"/>
      <c r="B10" s="53"/>
      <c r="C10" s="16"/>
      <c r="D10" s="53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3"/>
      <c r="X10" s="16"/>
      <c r="Y10" s="74"/>
      <c r="Z10" s="74"/>
      <c r="AA10" s="74"/>
      <c r="AB10" s="74"/>
      <c r="AC10" s="74"/>
      <c r="AD10" s="74"/>
    </row>
    <row r="11" spans="1:32" x14ac:dyDescent="0.25">
      <c r="A11" s="81"/>
      <c r="B11" s="53"/>
      <c r="C11" s="16"/>
      <c r="D11" s="53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3"/>
      <c r="X11" s="16"/>
      <c r="Y11" s="74"/>
      <c r="Z11" s="74"/>
      <c r="AA11" s="74"/>
      <c r="AB11" s="74"/>
      <c r="AC11" s="74"/>
      <c r="AD11" s="74"/>
    </row>
    <row r="12" spans="1:32" s="90" customFormat="1" ht="15" customHeight="1" x14ac:dyDescent="0.25">
      <c r="A12" s="69"/>
      <c r="B12" s="53"/>
      <c r="C12" s="16"/>
      <c r="D12" s="53"/>
      <c r="E12" s="92"/>
      <c r="F12" s="1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3"/>
      <c r="X12" s="16"/>
      <c r="Y12" s="74"/>
      <c r="Z12" s="10"/>
      <c r="AA12" s="10"/>
      <c r="AB12" s="10"/>
      <c r="AC12" s="10"/>
      <c r="AD12" s="10"/>
      <c r="AE12" s="10"/>
      <c r="AF12" s="10"/>
    </row>
    <row r="13" spans="1:32" x14ac:dyDescent="0.25">
      <c r="A13" s="81"/>
      <c r="B13" s="53"/>
      <c r="C13" s="16"/>
      <c r="D13" s="53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3"/>
      <c r="X13" s="16"/>
      <c r="Y13" s="74"/>
      <c r="Z13" s="74"/>
      <c r="AA13" s="74"/>
      <c r="AB13" s="74"/>
      <c r="AC13" s="74"/>
      <c r="AD13" s="74"/>
    </row>
    <row r="14" spans="1:32" x14ac:dyDescent="0.25">
      <c r="A14" s="81"/>
      <c r="B14" s="53"/>
      <c r="C14" s="16"/>
      <c r="D14" s="53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3"/>
      <c r="X14" s="16"/>
      <c r="Y14" s="74"/>
      <c r="Z14" s="74"/>
      <c r="AA14" s="74"/>
      <c r="AB14" s="74"/>
      <c r="AC14" s="74"/>
      <c r="AD14" s="74"/>
    </row>
    <row r="15" spans="1:32" x14ac:dyDescent="0.25">
      <c r="A15" s="81"/>
      <c r="B15" s="53"/>
      <c r="C15" s="16"/>
      <c r="D15" s="53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3"/>
      <c r="X15" s="16"/>
      <c r="Y15" s="74"/>
      <c r="Z15" s="74"/>
      <c r="AA15" s="74"/>
      <c r="AB15" s="74"/>
      <c r="AC15" s="74"/>
      <c r="AD15" s="74"/>
    </row>
    <row r="16" spans="1:32" x14ac:dyDescent="0.25">
      <c r="A16" s="81"/>
      <c r="B16" s="53"/>
      <c r="C16" s="16"/>
      <c r="D16" s="53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3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3"/>
      <c r="C17" s="16"/>
      <c r="D17" s="53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3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3"/>
      <c r="C18" s="16"/>
      <c r="D18" s="53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3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3"/>
      <c r="C19" s="16"/>
      <c r="D19" s="53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3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3"/>
      <c r="C20" s="16"/>
      <c r="D20" s="53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3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3"/>
      <c r="C21" s="16"/>
      <c r="D21" s="53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3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3"/>
      <c r="C22" s="16"/>
      <c r="D22" s="53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3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3"/>
      <c r="C23" s="16"/>
      <c r="D23" s="53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3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3"/>
      <c r="C24" s="16"/>
      <c r="D24" s="53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3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3"/>
      <c r="C25" s="16"/>
      <c r="D25" s="53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3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3"/>
      <c r="C26" s="16"/>
      <c r="D26" s="53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3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3"/>
      <c r="C27" s="16"/>
      <c r="D27" s="53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3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3"/>
      <c r="C28" s="16"/>
      <c r="D28" s="53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3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3"/>
      <c r="C29" s="16"/>
      <c r="D29" s="53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3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3"/>
      <c r="C30" s="16"/>
      <c r="D30" s="53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3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3"/>
      <c r="C31" s="16"/>
      <c r="D31" s="53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3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3"/>
      <c r="C32" s="16"/>
      <c r="D32" s="53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3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3"/>
      <c r="C33" s="16"/>
      <c r="D33" s="53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3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3"/>
      <c r="C34" s="16"/>
      <c r="D34" s="53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3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3"/>
      <c r="C35" s="16"/>
      <c r="D35" s="53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3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3"/>
      <c r="C36" s="16"/>
      <c r="D36" s="53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3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3"/>
      <c r="C37" s="16"/>
      <c r="D37" s="53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3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3"/>
      <c r="C38" s="16"/>
      <c r="D38" s="53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3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3"/>
      <c r="C39" s="16"/>
      <c r="D39" s="53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3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3"/>
      <c r="C40" s="16"/>
      <c r="D40" s="53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3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3"/>
      <c r="C41" s="16"/>
      <c r="D41" s="53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3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3"/>
      <c r="C42" s="16"/>
      <c r="D42" s="53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3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3"/>
      <c r="C43" s="16"/>
      <c r="D43" s="53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3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3"/>
      <c r="C44" s="16"/>
      <c r="D44" s="53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3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3"/>
      <c r="C45" s="16"/>
      <c r="D45" s="53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3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3"/>
      <c r="C46" s="16"/>
      <c r="D46" s="53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3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3"/>
      <c r="C47" s="16"/>
      <c r="D47" s="53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3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3"/>
      <c r="C48" s="16"/>
      <c r="D48" s="53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3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3"/>
      <c r="C49" s="16"/>
      <c r="D49" s="53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3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3"/>
      <c r="C50" s="16"/>
      <c r="D50" s="53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3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3"/>
      <c r="C51" s="16"/>
      <c r="D51" s="53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3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3"/>
      <c r="C52" s="16"/>
      <c r="D52" s="53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3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3"/>
      <c r="C53" s="16"/>
      <c r="D53" s="53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3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3"/>
      <c r="C54" s="16"/>
      <c r="D54" s="53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3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3"/>
      <c r="C55" s="16"/>
      <c r="D55" s="53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3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3"/>
      <c r="C56" s="16"/>
      <c r="D56" s="53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3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3"/>
      <c r="C57" s="16"/>
      <c r="D57" s="53"/>
      <c r="E57" s="53"/>
      <c r="F57" s="10"/>
      <c r="G57" s="16"/>
      <c r="H57" s="17"/>
      <c r="I57" s="16"/>
      <c r="J57" s="10"/>
      <c r="K57" s="10"/>
      <c r="L57" s="10"/>
      <c r="M57" s="10"/>
      <c r="N57" s="94"/>
      <c r="O57" s="94"/>
      <c r="P57" s="10"/>
      <c r="Q57" s="95"/>
      <c r="R57" s="95"/>
      <c r="S57" s="95"/>
      <c r="T57" s="95"/>
      <c r="U57" s="95"/>
      <c r="V57" s="10"/>
      <c r="W57" s="53"/>
      <c r="X57" s="10"/>
      <c r="Y57" s="74"/>
      <c r="Z57" s="74"/>
      <c r="AA57" s="74"/>
      <c r="AB57" s="74"/>
      <c r="AC57" s="74"/>
      <c r="AD57" s="74"/>
    </row>
    <row r="58" spans="1:30" x14ac:dyDescent="0.25">
      <c r="A58" s="81"/>
      <c r="B58" s="53"/>
      <c r="C58" s="16"/>
      <c r="D58" s="53"/>
      <c r="E58" s="53"/>
      <c r="F58" s="10"/>
      <c r="G58" s="16"/>
      <c r="H58" s="17"/>
      <c r="I58" s="16"/>
      <c r="J58" s="10"/>
      <c r="K58" s="10"/>
      <c r="L58" s="10"/>
      <c r="M58" s="10"/>
      <c r="N58" s="94"/>
      <c r="O58" s="94"/>
      <c r="P58" s="10"/>
      <c r="Q58" s="95"/>
      <c r="R58" s="95"/>
      <c r="S58" s="95"/>
      <c r="T58" s="95"/>
      <c r="U58" s="95"/>
      <c r="V58" s="10"/>
      <c r="W58" s="53"/>
      <c r="X58" s="10"/>
      <c r="Y58" s="74"/>
      <c r="Z58" s="74"/>
      <c r="AA58" s="74"/>
      <c r="AB58" s="74"/>
      <c r="AC58" s="74"/>
      <c r="AD58" s="74"/>
    </row>
    <row r="59" spans="1:30" x14ac:dyDescent="0.25">
      <c r="A59" s="81"/>
      <c r="B59" s="53"/>
      <c r="C59" s="16"/>
      <c r="D59" s="53"/>
      <c r="E59" s="53"/>
      <c r="F59" s="10"/>
      <c r="G59" s="16"/>
      <c r="H59" s="17"/>
      <c r="I59" s="16"/>
      <c r="J59" s="10"/>
      <c r="K59" s="10"/>
      <c r="L59" s="10"/>
      <c r="M59" s="10"/>
      <c r="N59" s="94"/>
      <c r="O59" s="94"/>
      <c r="P59" s="10"/>
      <c r="Q59" s="95"/>
      <c r="R59" s="95"/>
      <c r="S59" s="95"/>
      <c r="T59" s="95"/>
      <c r="U59" s="95"/>
      <c r="V59" s="10"/>
      <c r="W59" s="53"/>
      <c r="X59" s="10"/>
      <c r="Y59" s="74"/>
      <c r="Z59" s="74"/>
      <c r="AA59" s="74"/>
      <c r="AB59" s="74"/>
      <c r="AC59" s="74"/>
      <c r="AD59" s="74"/>
    </row>
    <row r="60" spans="1:30" x14ac:dyDescent="0.25">
      <c r="A60" s="81"/>
      <c r="B60" s="53"/>
      <c r="C60" s="16"/>
      <c r="D60" s="53"/>
      <c r="E60" s="53"/>
      <c r="F60" s="10"/>
      <c r="G60" s="16"/>
      <c r="H60" s="17"/>
      <c r="I60" s="16"/>
      <c r="J60" s="10"/>
      <c r="K60" s="10"/>
      <c r="L60" s="10"/>
      <c r="M60" s="10"/>
      <c r="N60" s="94"/>
      <c r="O60" s="94"/>
      <c r="P60" s="10"/>
      <c r="Q60" s="95"/>
      <c r="R60" s="95"/>
      <c r="S60" s="95"/>
      <c r="T60" s="95"/>
      <c r="U60" s="95"/>
      <c r="V60" s="10"/>
      <c r="W60" s="53"/>
      <c r="X60" s="10"/>
      <c r="Y60" s="74"/>
      <c r="Z60" s="74"/>
      <c r="AA60" s="74"/>
      <c r="AB60" s="74"/>
      <c r="AC60" s="74"/>
      <c r="AD60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2019-01-11T15:10:47Z</dcterms:modified>
</cp:coreProperties>
</file>